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cklog" sheetId="1" state="visible" r:id="rId3"/>
    <sheet name="Summary" sheetId="2" state="visible" r:id="rId4"/>
    <sheet name="How to Us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<sst xmlns="http://schemas.openxmlformats.org/spreadsheetml/2006/main" count="93" uniqueCount="85">
  <si>
    <t xml:space="preserve">REQUIREMENTS &amp; USER STORY BACKLOG</t>
  </si>
  <si>
    <t xml:space="preserve">Beyond the Model — Define (Business Understanding) | Requirement → User Story → Acceptance Criteria → Test Case</t>
  </si>
  <si>
    <t xml:space="preserve">ID</t>
  </si>
  <si>
    <t xml:space="preserve">Type</t>
  </si>
  <si>
    <t xml:space="preserve">Source</t>
  </si>
  <si>
    <t xml:space="preserve">Requirement Statement</t>
  </si>
  <si>
    <t xml:space="preserve">User Story</t>
  </si>
  <si>
    <t xml:space="preserve">Acceptance Criteria</t>
  </si>
  <si>
    <t xml:space="preserve">Priority</t>
  </si>
  <si>
    <t xml:space="preserve">Status</t>
  </si>
  <si>
    <t xml:space="preserve">Linked Test Case</t>
  </si>
  <si>
    <t xml:space="preserve">REQ-001</t>
  </si>
  <si>
    <t xml:space="preserve">Functional</t>
  </si>
  <si>
    <t xml:space="preserve">Business Case §3 (Intended Use)</t>
  </si>
  <si>
    <t xml:space="preserve">The system shall display a risk score and top contributing features for each patient assessment.</t>
  </si>
  <si>
    <t xml:space="preserve">As a clinician, I want to see the risk score and key contributing factors, so that I can make an informed treatment decision.</t>
  </si>
  <si>
    <t xml:space="preserve">Score displayed within 2s of request; top 5 contributing features shown with directional coloring; SHAP values reproducible against Model Validation Report.</t>
  </si>
  <si>
    <t xml:space="preserve">Must</t>
  </si>
  <si>
    <t xml:space="preserve">Approved</t>
  </si>
  <si>
    <t xml:space="preserve">TC-FUNC-014</t>
  </si>
  <si>
    <t xml:space="preserve">REQ-002</t>
  </si>
  <si>
    <t xml:space="preserve">Compliance-Driven</t>
  </si>
  <si>
    <t xml:space="preserve">Compliance Analysis §5 (Data Privacy Deep-Dive, DPIA)</t>
  </si>
  <si>
    <t xml:space="preserve">The system shall support a data subject erasure request for personal data while preserving model integrity documentation.</t>
  </si>
  <si>
    <t xml:space="preserve">As a data subject, I want to request erasure of my personal data, so that my privacy rights under GDPR are respected.</t>
  </si>
  <si>
    <t xml:space="preserve">Erasure request logged with timestamp; affected records flagged for review within defined SLA; model retraining evaluation triggered if erasure affects training data.</t>
  </si>
  <si>
    <t xml:space="preserve">Draft</t>
  </si>
  <si>
    <t xml:space="preserve">(pending — Stage 6)</t>
  </si>
  <si>
    <t xml:space="preserve">REQ-003</t>
  </si>
  <si>
    <t xml:space="preserve">Non-Functional</t>
  </si>
  <si>
    <t xml:space="preserve">Architecture Design §6 (Performance Specifications)</t>
  </si>
  <si>
    <t xml:space="preserve">The system shall return a risk assessment within 500ms at the 95th percentile under production load.</t>
  </si>
  <si>
    <t xml:space="preserve">As a clinician, I want fast risk assessment results, so that I can review them during a normal patient visit without delay.</t>
  </si>
  <si>
    <t xml:space="preserve">p95 latency &lt; 500ms under load-test conditions matching production traffic; degradation alerts if threshold is exceeded.</t>
  </si>
  <si>
    <t xml:space="preserve">Should</t>
  </si>
  <si>
    <t xml:space="preserve">(Performance test, System Test Protocol §5)</t>
  </si>
  <si>
    <t xml:space="preserve">REQ-004</t>
  </si>
  <si>
    <t xml:space="preserve">Compliance Analysis §6 (Information Security Requirements)</t>
  </si>
  <si>
    <t xml:space="preserve">The system shall enforce role-based access control with least privilege for all endpoints handling PHI.</t>
  </si>
  <si>
    <t xml:space="preserve">As a security officer, I want role-based access enforced on PHI endpoints, so that only authorized users can view protected health information.</t>
  </si>
  <si>
    <t xml:space="preserve">Unauthorized role receives 403 on PHI endpoint; every access attempt (success or denial) is logged with user, timestamp, and outcome.</t>
  </si>
  <si>
    <t xml:space="preserve">(Security test, System Test Protocol §5)</t>
  </si>
  <si>
    <t xml:space="preserve">REQ-005</t>
  </si>
  <si>
    <t xml:space="preserve">Functional (Agentic)</t>
  </si>
  <si>
    <t xml:space="preserve">Solution Design §6 (OWASP Agentic/LLM subsection)</t>
  </si>
  <si>
    <t xml:space="preserve">The system shall reject instructions embedded in retrieved content that attempt to override a computed risk score or routing decision.</t>
  </si>
  <si>
    <t xml:space="preserve">As a clinician, I want the system's risk scores to remain trustworthy even if retrieved reference content is manipulated, so that I can rely on the output without independently verifying every source.</t>
  </si>
  <si>
    <t xml:space="preserve">Prompt-injection test case passes; routing tier reflects only the computed confidence score; injected instruction has zero effect on displayed output.</t>
  </si>
  <si>
    <t xml:space="preserve">TC-SEC-022</t>
  </si>
  <si>
    <t xml:space="preserve">REQ-006</t>
  </si>
  <si>
    <t xml:space="preserve">REQ-007</t>
  </si>
  <si>
    <t xml:space="preserve">REQ-008</t>
  </si>
  <si>
    <t xml:space="preserve">REQ-009</t>
  </si>
  <si>
    <t xml:space="preserve">REQ-010</t>
  </si>
  <si>
    <t xml:space="preserve">REQ-011</t>
  </si>
  <si>
    <t xml:space="preserve">REQ-012</t>
  </si>
  <si>
    <t xml:space="preserve">REQ-013</t>
  </si>
  <si>
    <t xml:space="preserve">REQ-014</t>
  </si>
  <si>
    <t xml:space="preserve">REQ-015</t>
  </si>
  <si>
    <t xml:space="preserve">REQ-016</t>
  </si>
  <si>
    <t xml:space="preserve">REQ-017</t>
  </si>
  <si>
    <t xml:space="preserve">REQ-018</t>
  </si>
  <si>
    <t xml:space="preserve">REQ-019</t>
  </si>
  <si>
    <t xml:space="preserve">REQ-020</t>
  </si>
  <si>
    <t xml:space="preserve">BACKLOG SUMMARY</t>
  </si>
  <si>
    <t xml:space="preserve">Total requirements/stories</t>
  </si>
  <si>
    <t xml:space="preserve">Must (P1)</t>
  </si>
  <si>
    <t xml:space="preserve">Should (P2)</t>
  </si>
  <si>
    <t xml:space="preserve">Could (P3)</t>
  </si>
  <si>
    <t xml:space="preserve">Draft (not yet approved)</t>
  </si>
  <si>
    <t xml:space="preserve">Compliance-Driven requirements</t>
  </si>
  <si>
    <t xml:space="preserve">Every 'Draft' requirement must reach 'Approved' before its linked test case can be written into the System Test Protocol, UAT Protocol, or Sample Test Scripts.</t>
  </si>
  <si>
    <t xml:space="preserve">HOW TO USE THIS BACKLOG</t>
  </si>
  <si>
    <t xml:space="preserve">This is deliberately a Requirements &amp; User Story Backlog — not a full product or sprint backlog. It doesn't include story points, sprint assignment, or velocity tracking; those belong wherever your team already manages its product backlog, consistent with this framework being technology-agnostic. What lives here is the traceable chain from requirement to test case, which any backlog tool needs to reference regardless of how sprints are run — this document is the source content that feeds into your team's actual product backlog, not a replacement for it.</t>
  </si>
  <si>
    <t xml:space="preserve">THE CHAIN THIS BACKLOG CAPTURES</t>
  </si>
  <si>
    <t xml:space="preserve">Compliance Analysis finding (or Business Case intent) → Requirement Statement (the 'what must be true,' testable, unambiguous) → User Story (the 'who needs it and why,' in As-a/I-want/So-that form) → Acceptance Criteria (the specific, checkable conditions) → Linked Test Case (the RTM/Sample Test Scripts row that verifies it).</t>
  </si>
  <si>
    <t xml:space="preserve">WHY COMPLIANCE-DRIVEN REQUIREMENTS MATTER HERE</t>
  </si>
  <si>
    <t xml:space="preserve">Not every requirement starts as a business need — some start as a compliance finding. REQ-002 in this backlog is a worked example: the Compliance Analysis's Data Privacy Deep-Dive (Section 5) identifies that GDPR erasure rights apply, and that finding becomes a first-class requirement with its own user story and acceptance criteria, not a footnote in a compliance document that never reaches engineering.</t>
  </si>
  <si>
    <t xml:space="preserve">WHEN TO POPULATE THIS</t>
  </si>
  <si>
    <t xml:space="preserve">Start during Define (Business Understanding), once the Business Case and Compliance Analysis exist — both feed this backlog directly. Requirements should be substantially complete before Design begins, since the Solution Design Document and Architecture Design specs are built against them.</t>
  </si>
  <si>
    <t xml:space="preserve">STATUS AND PRIORITY</t>
  </si>
  <si>
    <t xml:space="preserve">Priority uses MoSCoW (Must/Should/Could/Won't) — a lightweight prioritization scheme, not a full estimation method. Status moves Draft → Approved → In Test → Done as the requirement is reviewed, implemented, and verified. The Summary tab totals update automatically.</t>
  </si>
  <si>
    <t xml:space="preserve">REFERENCES &amp; SOURCES</t>
  </si>
  <si>
    <t xml:space="preserve">No external regulatory source is directly cited — requirements/user-story structure is a general software engineering and business analysis practice, not drawn from a specific regulation or standard.</t>
  </si>
  <si>
    <t xml:space="preserve">Internal references: Business Case &amp; Project Charter and Compliance Analysis (Stage 1, sources of requirements), Solution Design Document and Architecture Design &amp; Technical Specifications (Stage 3, built against these requirements), RTM, System Test Protocol, UAT Protocol, and Sample Test Scripts (Stage 6, verify these requirements).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</si>
</sst>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D2B45"/>
      <name val="Arial"/>
      <family val="0"/>
      <charset val="1"/>
    </font>
    <font>
      <i val="true"/>
      <sz val="10"/>
      <color rgb="FF6B6B6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4"/>
      <color rgb="FF0D2B45"/>
      <name val="Arial"/>
      <family val="0"/>
      <charset val="1"/>
    </font>
    <font>
      <b val="true"/>
      <sz val="11"/>
      <color rgb="FF0D2B45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1F6F78"/>
      <name val="Arial"/>
      <family val="0"/>
      <charset val="1"/>
    </font>
    <font>
      <b val="true"/>
      <sz val="12"/>
      <color rgb="FF0D2B4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D2B45"/>
        <bgColor rgb="FF333333"/>
      </patternFill>
    </fill>
    <fill>
      <patternFill patternType="solid">
        <fgColor rgb="FFFFFFFF"/>
        <bgColor rgb="FFF4F7F8"/>
      </patternFill>
    </fill>
    <fill>
      <patternFill patternType="solid">
        <fgColor rgb="FFF4F7F8"/>
        <bgColor rgb="FFEAFA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2D8"/>
      </left>
      <right style="thin">
        <color rgb="FFC9D2D8"/>
      </right>
      <top style="thin">
        <color rgb="FFC9D2D8"/>
      </top>
      <bottom style="thin">
        <color rgb="FFC9D2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b val="1"/>
        <color rgb="FFA83232"/>
      </font>
      <fill>
        <patternFill>
          <bgColor rgb="FFFDECEA"/>
        </patternFill>
      </fill>
    </dxf>
    <dxf>
      <fill>
        <patternFill>
          <bgColor rgb="FFFDF9E3"/>
        </patternFill>
      </fill>
    </dxf>
    <dxf>
      <fill>
        <patternFill>
          <bgColor rgb="FFEAFAF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78"/>
      <rgbColor rgb="FFC0C0C0"/>
      <rgbColor rgb="FF808080"/>
      <rgbColor rgb="FF9999FF"/>
      <rgbColor rgb="FF993366"/>
      <rgbColor rgb="FFFDF9E3"/>
      <rgbColor rgb="FFEAFAF1"/>
      <rgbColor rgb="FF660066"/>
      <rgbColor rgb="FFFF8080"/>
      <rgbColor rgb="FF0066CC"/>
      <rgbColor rgb="FFC9D2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8"/>
      <rgbColor rgb="FFCCFFC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D2B45"/>
      <rgbColor rgb="FF339966"/>
      <rgbColor rgb="FF003300"/>
      <rgbColor rgb="FF333300"/>
      <rgbColor rgb="FFA83232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5"/>
    <col collapsed="false" customWidth="true" hidden="false" outlineLevel="0" max="3" min="3" style="0" width="20"/>
    <col collapsed="false" customWidth="true" hidden="false" outlineLevel="0" max="4" min="4" style="0" width="30"/>
    <col collapsed="false" customWidth="true" hidden="false" outlineLevel="0" max="5" min="5" style="0" width="34"/>
    <col collapsed="false" customWidth="true" hidden="false" outlineLevel="0" max="6" min="6" style="0" width="30"/>
    <col collapsed="false" customWidth="true" hidden="false" outlineLevel="0" max="7" min="7" style="0" width="10"/>
    <col collapsed="false" customWidth="true" hidden="false" outlineLevel="0" max="8" min="8" style="0" width="12"/>
    <col collapsed="false" customWidth="true" hidden="false" outlineLevel="0" max="9" min="9" style="0" width="16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53.7" hidden="false" customHeight="false" outlineLevel="0" collapsed="false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customFormat="false" ht="53.7" hidden="false" customHeight="false" outlineLevel="0" collapsed="false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17</v>
      </c>
      <c r="H6" s="5" t="s">
        <v>26</v>
      </c>
      <c r="I6" s="5" t="s">
        <v>27</v>
      </c>
    </row>
    <row r="7" customFormat="false" ht="43.25" hidden="false" customHeight="false" outlineLevel="0" collapsed="false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18</v>
      </c>
      <c r="I7" s="4" t="s">
        <v>35</v>
      </c>
    </row>
    <row r="8" customFormat="false" ht="43.25" hidden="false" customHeight="false" outlineLevel="0" collapsed="false">
      <c r="A8" s="5" t="s">
        <v>36</v>
      </c>
      <c r="B8" s="5" t="s">
        <v>21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17</v>
      </c>
      <c r="H8" s="5" t="s">
        <v>18</v>
      </c>
      <c r="I8" s="5" t="s">
        <v>41</v>
      </c>
    </row>
    <row r="9" customFormat="false" ht="53.7" hidden="false" customHeight="false" outlineLevel="0" collapsed="false">
      <c r="A9" s="4" t="s">
        <v>42</v>
      </c>
      <c r="B9" s="4" t="s">
        <v>43</v>
      </c>
      <c r="C9" s="4" t="s">
        <v>44</v>
      </c>
      <c r="D9" s="4" t="s">
        <v>45</v>
      </c>
      <c r="E9" s="4" t="s">
        <v>46</v>
      </c>
      <c r="F9" s="4" t="s">
        <v>47</v>
      </c>
      <c r="G9" s="4" t="s">
        <v>17</v>
      </c>
      <c r="H9" s="4" t="s">
        <v>18</v>
      </c>
      <c r="I9" s="4" t="s">
        <v>48</v>
      </c>
    </row>
    <row r="10" customFormat="false" ht="15" hidden="false" customHeight="false" outlineLevel="0" collapsed="false">
      <c r="A10" s="5" t="s">
        <v>49</v>
      </c>
      <c r="B10" s="6"/>
      <c r="C10" s="6"/>
      <c r="D10" s="6"/>
      <c r="E10" s="6"/>
      <c r="F10" s="6"/>
      <c r="G10" s="6"/>
      <c r="H10" s="6"/>
      <c r="I10" s="6"/>
    </row>
    <row r="11" customFormat="false" ht="15" hidden="false" customHeight="false" outlineLevel="0" collapsed="false">
      <c r="A11" s="4" t="s">
        <v>50</v>
      </c>
      <c r="B11" s="7"/>
      <c r="C11" s="7"/>
      <c r="D11" s="7"/>
      <c r="E11" s="7"/>
      <c r="F11" s="7"/>
      <c r="G11" s="7"/>
      <c r="H11" s="7"/>
      <c r="I11" s="7"/>
    </row>
    <row r="12" customFormat="false" ht="15" hidden="false" customHeight="false" outlineLevel="0" collapsed="false">
      <c r="A12" s="5" t="s">
        <v>51</v>
      </c>
      <c r="B12" s="6"/>
      <c r="C12" s="6"/>
      <c r="D12" s="6"/>
      <c r="E12" s="6"/>
      <c r="F12" s="6"/>
      <c r="G12" s="6"/>
      <c r="H12" s="6"/>
      <c r="I12" s="6"/>
    </row>
    <row r="13" customFormat="false" ht="15" hidden="false" customHeight="false" outlineLevel="0" collapsed="false">
      <c r="A13" s="4" t="s">
        <v>52</v>
      </c>
      <c r="B13" s="7"/>
      <c r="C13" s="7"/>
      <c r="D13" s="7"/>
      <c r="E13" s="7"/>
      <c r="F13" s="7"/>
      <c r="G13" s="7"/>
      <c r="H13" s="7"/>
      <c r="I13" s="7"/>
    </row>
    <row r="14" customFormat="false" ht="15" hidden="false" customHeight="false" outlineLevel="0" collapsed="false">
      <c r="A14" s="5" t="s">
        <v>53</v>
      </c>
      <c r="B14" s="6"/>
      <c r="C14" s="6"/>
      <c r="D14" s="6"/>
      <c r="E14" s="6"/>
      <c r="F14" s="6"/>
      <c r="G14" s="6"/>
      <c r="H14" s="6"/>
      <c r="I14" s="6"/>
    </row>
    <row r="15" customFormat="false" ht="15" hidden="false" customHeight="false" outlineLevel="0" collapsed="false">
      <c r="A15" s="4" t="s">
        <v>54</v>
      </c>
      <c r="B15" s="7"/>
      <c r="C15" s="7"/>
      <c r="D15" s="7"/>
      <c r="E15" s="7"/>
      <c r="F15" s="7"/>
      <c r="G15" s="7"/>
      <c r="H15" s="7"/>
      <c r="I15" s="7"/>
    </row>
    <row r="16" customFormat="false" ht="15" hidden="false" customHeight="false" outlineLevel="0" collapsed="false">
      <c r="A16" s="5" t="s">
        <v>55</v>
      </c>
      <c r="B16" s="6"/>
      <c r="C16" s="6"/>
      <c r="D16" s="6"/>
      <c r="E16" s="6"/>
      <c r="F16" s="6"/>
      <c r="G16" s="6"/>
      <c r="H16" s="6"/>
      <c r="I16" s="6"/>
    </row>
    <row r="17" customFormat="false" ht="15" hidden="false" customHeight="false" outlineLevel="0" collapsed="false">
      <c r="A17" s="4" t="s">
        <v>56</v>
      </c>
      <c r="B17" s="7"/>
      <c r="C17" s="7"/>
      <c r="D17" s="7"/>
      <c r="E17" s="7"/>
      <c r="F17" s="7"/>
      <c r="G17" s="7"/>
      <c r="H17" s="7"/>
      <c r="I17" s="7"/>
    </row>
    <row r="18" customFormat="false" ht="15" hidden="false" customHeight="false" outlineLevel="0" collapsed="false">
      <c r="A18" s="5" t="s">
        <v>57</v>
      </c>
      <c r="B18" s="6"/>
      <c r="C18" s="6"/>
      <c r="D18" s="6"/>
      <c r="E18" s="6"/>
      <c r="F18" s="6"/>
      <c r="G18" s="6"/>
      <c r="H18" s="6"/>
      <c r="I18" s="6"/>
    </row>
    <row r="19" customFormat="false" ht="15" hidden="false" customHeight="false" outlineLevel="0" collapsed="false">
      <c r="A19" s="4" t="s">
        <v>58</v>
      </c>
      <c r="B19" s="7"/>
      <c r="C19" s="7"/>
      <c r="D19" s="7"/>
      <c r="E19" s="7"/>
      <c r="F19" s="7"/>
      <c r="G19" s="7"/>
      <c r="H19" s="7"/>
      <c r="I19" s="7"/>
    </row>
    <row r="20" customFormat="false" ht="15" hidden="false" customHeight="false" outlineLevel="0" collapsed="false">
      <c r="A20" s="5" t="s">
        <v>59</v>
      </c>
      <c r="B20" s="6"/>
      <c r="C20" s="6"/>
      <c r="D20" s="6"/>
      <c r="E20" s="6"/>
      <c r="F20" s="6"/>
      <c r="G20" s="6"/>
      <c r="H20" s="6"/>
      <c r="I20" s="6"/>
    </row>
    <row r="21" customFormat="false" ht="15" hidden="false" customHeight="false" outlineLevel="0" collapsed="false">
      <c r="A21" s="4" t="s">
        <v>60</v>
      </c>
      <c r="B21" s="7"/>
      <c r="C21" s="7"/>
      <c r="D21" s="7"/>
      <c r="E21" s="7"/>
      <c r="F21" s="7"/>
      <c r="G21" s="7"/>
      <c r="H21" s="7"/>
      <c r="I21" s="7"/>
    </row>
    <row r="22" customFormat="false" ht="15" hidden="false" customHeight="false" outlineLevel="0" collapsed="false">
      <c r="A22" s="5" t="s">
        <v>61</v>
      </c>
      <c r="B22" s="6"/>
      <c r="C22" s="6"/>
      <c r="D22" s="6"/>
      <c r="E22" s="6"/>
      <c r="F22" s="6"/>
      <c r="G22" s="6"/>
      <c r="H22" s="6"/>
      <c r="I22" s="6"/>
    </row>
    <row r="23" customFormat="false" ht="15" hidden="false" customHeight="false" outlineLevel="0" collapsed="false">
      <c r="A23" s="4" t="s">
        <v>62</v>
      </c>
      <c r="B23" s="7"/>
      <c r="C23" s="7"/>
      <c r="D23" s="7"/>
      <c r="E23" s="7"/>
      <c r="F23" s="7"/>
      <c r="G23" s="7"/>
      <c r="H23" s="7"/>
      <c r="I23" s="7"/>
    </row>
    <row r="24" customFormat="false" ht="15" hidden="false" customHeight="false" outlineLevel="0" collapsed="false">
      <c r="A24" s="5" t="s">
        <v>63</v>
      </c>
      <c r="B24" s="6"/>
      <c r="C24" s="6"/>
      <c r="D24" s="6"/>
      <c r="E24" s="6"/>
      <c r="F24" s="6"/>
      <c r="G24" s="6"/>
      <c r="H24" s="6"/>
      <c r="I24" s="6"/>
    </row>
  </sheetData>
  <mergeCells count="2">
    <mergeCell ref="A1:I1"/>
    <mergeCell ref="A2:I2"/>
  </mergeCells>
  <conditionalFormatting sqref="G5:G24">
    <cfRule type="cellIs" priority="2" operator="equal" aboveAverage="0" equalAverage="0" bottom="0" percent="0" rank="0" text="" dxfId="0">
      <formula>"Must"</formula>
    </cfRule>
    <cfRule type="cellIs" priority="3" operator="equal" aboveAverage="0" equalAverage="0" bottom="0" percent="0" rank="0" text="" dxfId="1">
      <formula>"Should"</formula>
    </cfRule>
    <cfRule type="cellIs" priority="4" operator="equal" aboveAverage="0" equalAverage="0" bottom="0" percent="0" rank="0" text="" dxfId="2">
      <formula>"Could"</formula>
    </cfRule>
  </conditionalFormatting>
  <conditionalFormatting sqref="H5:H24">
    <cfRule type="cellIs" priority="5" operator="equal" aboveAverage="0" equalAverage="0" bottom="0" percent="0" rank="0" text="" dxfId="2">
      <formula>"Approved"</formula>
    </cfRule>
    <cfRule type="cellIs" priority="6" operator="equal" aboveAverage="0" equalAverage="0" bottom="0" percent="0" rank="0" text="" dxfId="1">
      <formula>"Draft"</formula>
    </cfRule>
  </conditionalFormatting>
  <dataValidations count="3">
    <dataValidation allowBlank="true" errorStyle="stop" operator="between" showDropDown="false" showErrorMessage="false" showInputMessage="false" sqref="B5:B24" type="list">
      <formula1>"Functional,Non-Functional,Compliance-Driven,Functional (Agentic)"</formula1>
      <formula2>0</formula2>
    </dataValidation>
    <dataValidation allowBlank="true" errorStyle="stop" operator="between" showDropDown="false" showErrorMessage="false" showInputMessage="false" sqref="G5:G24" type="list">
      <formula1>"Must,Should,Could,Won't"</formula1>
      <formula2>0</formula2>
    </dataValidation>
    <dataValidation allowBlank="true" errorStyle="stop" operator="between" showDropDown="false" showErrorMessage="false" showInputMessage="false" sqref="H5:H24" type="list">
      <formula1>"Draft,Approved,In Test,Done"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</cols>
  <sheetData>
    <row r="1" customFormat="false" ht="17.35" hidden="false" customHeight="false" outlineLevel="0" collapsed="false">
      <c r="A1" s="8" t="s">
        <v>64</v>
      </c>
    </row>
    <row r="3" customFormat="false" ht="15" hidden="false" customHeight="false" outlineLevel="0" collapsed="false">
      <c r="A3" s="9" t="s">
        <v>65</v>
      </c>
      <c r="B3" s="10" t="n">
        <f aca="false">COUNTA(Backlog!A5:A24)</f>
        <v>20</v>
      </c>
    </row>
    <row r="4" customFormat="false" ht="15" hidden="false" customHeight="false" outlineLevel="0" collapsed="false">
      <c r="A4" s="11" t="s">
        <v>66</v>
      </c>
      <c r="B4" s="12" t="n">
        <f aca="false">COUNTIF(Backlog!G5:G24,"Must")</f>
        <v>4</v>
      </c>
    </row>
    <row r="5" customFormat="false" ht="15" hidden="false" customHeight="false" outlineLevel="0" collapsed="false">
      <c r="A5" s="9" t="s">
        <v>67</v>
      </c>
      <c r="B5" s="10" t="n">
        <f aca="false">COUNTIF(Backlog!G5:G24,"Should")</f>
        <v>1</v>
      </c>
    </row>
    <row r="6" customFormat="false" ht="15" hidden="false" customHeight="false" outlineLevel="0" collapsed="false">
      <c r="A6" s="11" t="s">
        <v>68</v>
      </c>
      <c r="B6" s="12" t="n">
        <f aca="false">COUNTIF(Backlog!G5:G24,"Could")</f>
        <v>0</v>
      </c>
    </row>
    <row r="7" customFormat="false" ht="15" hidden="false" customHeight="false" outlineLevel="0" collapsed="false">
      <c r="A7" s="9" t="s">
        <v>18</v>
      </c>
      <c r="B7" s="10" t="n">
        <f aca="false">COUNTIF(Backlog!H5:H24,"Approved")</f>
        <v>4</v>
      </c>
    </row>
    <row r="8" customFormat="false" ht="15" hidden="false" customHeight="false" outlineLevel="0" collapsed="false">
      <c r="A8" s="11" t="s">
        <v>69</v>
      </c>
      <c r="B8" s="12" t="n">
        <f aca="false">COUNTIF(Backlog!H5:H24,"Draft")</f>
        <v>1</v>
      </c>
    </row>
    <row r="9" customFormat="false" ht="15" hidden="false" customHeight="false" outlineLevel="0" collapsed="false">
      <c r="A9" s="9" t="s">
        <v>70</v>
      </c>
      <c r="B9" s="10" t="n">
        <f aca="false">COUNTIF(Backlog!B5:B24,"Compliance-Driven")</f>
        <v>2</v>
      </c>
    </row>
    <row r="12" customFormat="false" ht="23.85" hidden="false" customHeight="true" outlineLevel="0" collapsed="false">
      <c r="A12" s="13" t="s">
        <v>71</v>
      </c>
      <c r="B12" s="13"/>
      <c r="C12" s="13"/>
      <c r="D12" s="13"/>
      <c r="E12" s="13"/>
    </row>
  </sheetData>
  <mergeCells count="1">
    <mergeCell ref="A12:E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8" t="s">
        <v>72</v>
      </c>
    </row>
    <row r="3" customFormat="false" ht="15" hidden="false" customHeight="false" outlineLevel="0" collapsed="false">
      <c r="A3" s="14"/>
    </row>
    <row r="4" customFormat="false" ht="57.45" hidden="false" customHeight="false" outlineLevel="0" collapsed="false">
      <c r="A4" s="14" t="s">
        <v>73</v>
      </c>
    </row>
    <row r="5" customFormat="false" ht="15" hidden="false" customHeight="false" outlineLevel="0" collapsed="false">
      <c r="A5" s="14"/>
    </row>
    <row r="6" customFormat="false" ht="15" hidden="false" customHeight="false" outlineLevel="0" collapsed="false">
      <c r="A6" s="15" t="s">
        <v>74</v>
      </c>
    </row>
    <row r="7" customFormat="false" ht="35.05" hidden="false" customHeight="false" outlineLevel="0" collapsed="false">
      <c r="A7" s="14" t="s">
        <v>75</v>
      </c>
    </row>
    <row r="8" customFormat="false" ht="15" hidden="false" customHeight="false" outlineLevel="0" collapsed="false">
      <c r="A8" s="14"/>
    </row>
    <row r="9" customFormat="false" ht="15" hidden="false" customHeight="false" outlineLevel="0" collapsed="false">
      <c r="A9" s="15" t="s">
        <v>76</v>
      </c>
    </row>
    <row r="10" customFormat="false" ht="35.05" hidden="false" customHeight="false" outlineLevel="0" collapsed="false">
      <c r="A10" s="14" t="s">
        <v>77</v>
      </c>
    </row>
    <row r="11" customFormat="false" ht="15" hidden="false" customHeight="false" outlineLevel="0" collapsed="false">
      <c r="A11" s="14"/>
    </row>
    <row r="12" customFormat="false" ht="15" hidden="false" customHeight="false" outlineLevel="0" collapsed="false">
      <c r="A12" s="15" t="s">
        <v>78</v>
      </c>
    </row>
    <row r="13" customFormat="false" ht="35.05" hidden="false" customHeight="false" outlineLevel="0" collapsed="false">
      <c r="A13" s="14" t="s">
        <v>79</v>
      </c>
    </row>
    <row r="14" customFormat="false" ht="15" hidden="false" customHeight="false" outlineLevel="0" collapsed="false">
      <c r="A14" s="14"/>
    </row>
    <row r="15" customFormat="false" ht="15" hidden="false" customHeight="false" outlineLevel="0" collapsed="false">
      <c r="A15" s="15" t="s">
        <v>80</v>
      </c>
    </row>
    <row r="16" customFormat="false" ht="23.85" hidden="false" customHeight="false" outlineLevel="0" collapsed="false">
      <c r="A16" s="14" t="s">
        <v>81</v>
      </c>
    </row>
    <row r="19" customFormat="false" ht="15" hidden="false" customHeight="false" outlineLevel="0" collapsed="false">
      <c r="A19" s="16" t="s">
        <v>82</v>
      </c>
    </row>
    <row r="20" customFormat="false" ht="15" hidden="false" customHeight="false" outlineLevel="0" collapsed="false">
      <c r="A20" s="17"/>
    </row>
    <row r="21" customFormat="false" ht="23.85" hidden="false" customHeight="false" outlineLevel="0" collapsed="false">
      <c r="A21" s="17" t="s">
        <v>83</v>
      </c>
    </row>
    <row r="22" customFormat="false" ht="15" hidden="false" customHeight="false" outlineLevel="0" collapsed="false">
      <c r="A22" s="17"/>
    </row>
    <row r="23" customFormat="false" ht="35.05" hidden="false" customHeight="false" outlineLevel="0" collapsed="false">
      <c r="A23" s="17" t="s">
        <v>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2026-08-12T02:49:02Z</dcterms:created>
  <dc:creator>openpyxl</dc:creator>
  <dc:description/>
  <dc:language>en-US</dc:language>
  <cp:lastModifiedBy/>
  <dcterms:modified xsi:type="dcterms:W3CDTF">2026-08-12T02:49:02Z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